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190" windowWidth="16890" windowHeight="6135" activeTab="2"/>
  </bookViews>
  <sheets>
    <sheet name="BALANCE SHEET" sheetId="1" r:id="rId1"/>
    <sheet name="Income Statement.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<sst xmlns="http://schemas.openxmlformats.org/spreadsheetml/2006/main" count="596" uniqueCount="545">
  <si>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</si>
  <si>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</si>
  <si>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</si>
  <si>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</si>
  <si>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</si>
  <si>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</si>
  <si>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</si>
  <si>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</si>
  <si>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</si>
  <si>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</si>
  <si>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</si>
  <si>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</si>
  <si>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</si>
  <si>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</si>
  <si>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</si>
  <si>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</si>
  <si>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</si>
  <si>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</si>
  <si>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</si>
  <si>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</si>
  <si>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</si>
  <si>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</si>
  <si>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</si>
  <si>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</si>
  <si>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</si>
  <si>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</si>
  <si>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</si>
  <si>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</si>
  <si>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</si>
  <si>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</si>
  <si>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</si>
  <si>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</si>
  <si>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</si>
  <si>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</si>
  <si>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</si>
  <si>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</si>
  <si>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</si>
  <si>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</si>
  <si>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</si>
  <si>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</si>
  <si>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</si>
  <si>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</si>
  <si>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</si>
  <si>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</si>
  <si>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</si>
  <si>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</si>
  <si>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</si>
  <si>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</si>
  <si>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</si>
  <si>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</si>
  <si>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</si>
  <si>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</si>
  <si>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</si>
  <si>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</si>
  <si>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</si>
  <si>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</si>
  <si>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</si>
  <si>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</si>
  <si>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</si>
  <si>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</si>
  <si>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</si>
  <si>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</si>
  <si>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</si>
  <si>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</si>
  <si>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</si>
  <si>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</si>
  <si>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</si>
  <si>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</si>
  <si>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</si>
  <si>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</si>
  <si>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</si>
  <si>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</si>
  <si>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</si>
  <si>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</si>
  <si>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</si>
  <si>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</si>
  <si>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</si>
  <si>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</si>
  <si>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</si>
  <si>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</si>
  <si>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</si>
  <si>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</si>
  <si>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</si>
  <si>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</si>
  <si>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</si>
  <si>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</si>
  <si>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</si>
  <si>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</si>
  <si>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</si>
  <si>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</si>
  <si>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</si>
  <si>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</si>
  <si>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</si>
  <si>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</si>
  <si>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</si>
  <si>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</si>
  <si>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</si>
  <si>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</si>
  <si>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</si>
  <si>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</si>
  <si>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</si>
  <si>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</si>
  <si>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</si>
  <si>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</si>
  <si>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</si>
  <si>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</si>
  <si>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</si>
  <si>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</si>
  <si>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</si>
  <si>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</si>
  <si>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</si>
  <si>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</si>
  <si>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</si>
  <si>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</si>
  <si>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</si>
  <si>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</si>
  <si>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</si>
  <si>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</si>
  <si>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</si>
  <si>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</si>
  <si>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</si>
  <si>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</si>
  <si>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</si>
  <si>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</si>
  <si>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</si>
  <si>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</si>
  <si>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</si>
  <si>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</si>
  <si>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</si>
  <si>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</si>
  <si>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</si>
  <si>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</si>
  <si>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</si>
  <si>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</si>
  <si>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</si>
  <si>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</si>
  <si>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</si>
  <si>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</si>
  <si>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</si>
  <si>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</si>
  <si>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</si>
  <si>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</si>
  <si>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</si>
  <si>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</si>
  <si>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</si>
  <si>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</si>
  <si>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</si>
  <si>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</si>
  <si>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</si>
  <si>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</si>
  <si>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</si>
  <si>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</si>
  <si>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</si>
  <si>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</si>
  <si>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</si>
  <si>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</si>
  <si>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</si>
  <si>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</si>
  <si>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</si>
  <si>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</si>
  <si>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</si>
  <si>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</si>
  <si>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</si>
  <si>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</si>
  <si>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</si>
  <si>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</si>
  <si>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</si>
  <si>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</si>
  <si>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</si>
  <si>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</si>
  <si>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</si>
  <si>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</si>
  <si>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</si>
  <si>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</si>
  <si>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</si>
  <si>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</si>
  <si>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</si>
  <si>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</si>
  <si>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</si>
  <si>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</si>
  <si>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</si>
  <si>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</si>
  <si>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</si>
  <si>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</si>
  <si>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</si>
  <si>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</si>
  <si>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</si>
  <si>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</si>
  <si>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</si>
  <si>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</si>
  <si>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</si>
  <si>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</si>
  <si>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</si>
  <si>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</si>
  <si>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</si>
  <si>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</si>
  <si>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</si>
  <si>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</si>
  <si>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</si>
  <si>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</si>
  <si>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</si>
  <si>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</si>
  <si>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</si>
  <si>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</si>
  <si>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</si>
  <si>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</si>
  <si>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</si>
  <si>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</si>
  <si>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</si>
  <si>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</si>
  <si>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</si>
  <si>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</si>
  <si>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</si>
  <si>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</si>
  <si>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</si>
  <si>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</si>
  <si>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</si>
  <si>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</si>
  <si>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</si>
  <si>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</si>
  <si>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</si>
  <si>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</si>
  <si>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</si>
  <si>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</si>
  <si>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</si>
  <si>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</si>
  <si>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</si>
  <si>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</si>
  <si>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</si>
  <si>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</si>
  <si>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</si>
  <si>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</si>
  <si>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</si>
  <si>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</si>
  <si>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</si>
  <si>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</si>
  <si>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</si>
  <si>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</si>
  <si>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</si>
  <si>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</si>
  <si>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</si>
  <si>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</si>
  <si>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</si>
  <si>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</si>
  <si>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</si>
  <si>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</si>
  <si>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</si>
  <si>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</si>
  <si>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</si>
  <si>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</si>
  <si>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</si>
  <si>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</si>
  <si>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</si>
  <si>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</si>
  <si>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</si>
  <si>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</si>
  <si>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</si>
  <si>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</si>
  <si>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</si>
  <si>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</si>
  <si>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</si>
  <si>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</si>
  <si>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</si>
  <si>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</si>
  <si>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</si>
  <si>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</si>
  <si>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</si>
  <si>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</si>
  <si>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</si>
  <si>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</si>
  <si>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</si>
  <si>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</si>
  <si>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</si>
  <si>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</si>
  <si>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</si>
  <si>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</si>
  <si>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</si>
  <si>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</si>
  <si>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</si>
  <si>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</si>
  <si>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</si>
  <si>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</si>
  <si>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</si>
  <si>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</si>
  <si>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</si>
  <si>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</si>
  <si>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</si>
  <si>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</si>
  <si>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</si>
  <si>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</si>
  <si>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</si>
  <si>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</si>
  <si>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</si>
  <si>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</si>
  <si>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</si>
  <si>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</si>
  <si>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</si>
  <si>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</si>
  <si>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</si>
  <si>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</si>
  <si>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</si>
  <si>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</si>
  <si>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</si>
  <si>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</si>
  <si>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</si>
  <si>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</si>
  <si>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</si>
  <si>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</si>
  <si>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</si>
  <si>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</si>
  <si>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</si>
  <si>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</si>
  <si>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</si>
  <si>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</si>
  <si>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</si>
  <si>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</si>
  <si>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</si>
  <si>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</si>
  <si>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</si>
  <si>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</si>
  <si>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</si>
  <si>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</si>
  <si>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</si>
  <si>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</si>
  <si>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</si>
  <si>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</si>
  <si>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</si>
  <si>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</si>
  <si>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</si>
  <si>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</si>
  <si>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</si>
  <si>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</si>
  <si>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</si>
  <si>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</si>
  <si>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</si>
  <si>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</si>
  <si>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</si>
  <si>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</si>
  <si>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</si>
  <si>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</si>
  <si>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</si>
  <si>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</si>
  <si>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</si>
  <si>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</si>
  <si>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</si>
  <si>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</si>
  <si>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</si>
  <si>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</si>
  <si>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</si>
  <si>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</si>
  <si>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</si>
  <si>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>1. Short-term Account Payables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</si>
  <si>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</si>
  <si>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</si>
  <si>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</si>
  <si>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</si>
  <si>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</si>
  <si>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</si>
  <si>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</si>
  <si>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</si>
  <si>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</si>
  <si>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</si>
  <si>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</si>
  <si>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</si>
  <si>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</si>
  <si>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</si>
  <si>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</si>
  <si>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</si>
  <si>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</si>
  <si>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</si>
  <si>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</si>
  <si>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</si>
  <si>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</si>
  <si>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</si>
  <si>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</si>
  <si>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</si>
  <si>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</si>
  <si>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</si>
  <si>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</si>
  <si>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</si>
  <si>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</si>
  <si>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</si>
  <si>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</si>
  <si>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</si>
  <si>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</si>
  <si>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</si>
  <si>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</si>
  <si>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</si>
  <si>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</si>
  <si>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</si>
  <si>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</si>
  <si>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</si>
  <si>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</si>
  <si>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</si>
  <si>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</si>
  <si>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</si>
  <si>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</si>
  <si>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</si>
  <si>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</si>
  <si>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</si>
  <si>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</si>
  <si>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</si>
  <si>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</si>
  <si>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</si>
  <si>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</si>
  <si>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</si>
  <si>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</si>
  <si>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</si>
  <si>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</si>
  <si>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</si>
  <si>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</si>
  <si>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</si>
  <si>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</si>
  <si>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</si>
  <si>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</si>
  <si>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</si>
  <si>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</si>
  <si>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</si>
  <si>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</si>
  <si>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</si>
  <si>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</si>
  <si>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</si>
  <si>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</si>
  <si>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</si>
  <si>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</si>
  <si>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</si>
  <si>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</si>
  <si>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</si>
  <si>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</si>
  <si>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</si>
  <si>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</si>
  <si>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</si>
  <si>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</si>
  <si>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</si>
  <si>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</si>
  <si>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</si>
  <si>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</si>
  <si>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</si>
  <si>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</si>
  <si>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</si>
  <si>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</si>
  <si>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</si>
  <si>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</si>
  <si>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</si>
  <si>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</si>
  <si>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</si>
  <si>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</si>
  <si>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</si>
  <si>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</si>
  <si>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</si>
  <si>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</si>
  <si>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</si>
  <si>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</si>
  <si>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</si>
  <si>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</si>
  <si>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</si>
  <si>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</si>
  <si>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</si>
  <si>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</si>
  <si>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</si>
  <si>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</si>
  <si>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</si>
  <si>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</si>
  <si>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</si>
  <si>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</si>
  <si>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</si>
  <si>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</si>
  <si>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</si>
  <si>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</si>
  <si>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</si>
  <si>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</si>
  <si>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</si>
  <si>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</si>
  <si>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</si>
  <si>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</si>
  <si>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</si>
  <si>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</si>
  <si>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Military Insurance Corporation (MIG)</t>
  </si>
  <si>
    <t>I. Cash flows from operating activities</t>
  </si>
  <si>
    <t>II. Cash flows from investing activities</t>
  </si>
  <si>
    <t>III. Cash flows from financing activities</t>
  </si>
  <si>
    <t>2. Payable to seller</t>
  </si>
  <si>
    <t xml:space="preserve">2.1. Insurance Payables </t>
  </si>
  <si>
    <t>2.2. Other Accounts Payables</t>
  </si>
  <si>
    <t>3. Short-term advance payments from buyers</t>
  </si>
  <si>
    <t>4. Tax Payables &amp; Payables to Government</t>
  </si>
  <si>
    <t>5. Employee Payables</t>
  </si>
  <si>
    <t>6. Short-term Payables</t>
  </si>
  <si>
    <t>7. Short-term Internal Payables</t>
  </si>
  <si>
    <t xml:space="preserve">8. Construction contract progress paybles due to customers </t>
  </si>
  <si>
    <t>9. Short-term unrealized turnover</t>
  </si>
  <si>
    <t>10. Other short-term paybles</t>
  </si>
  <si>
    <t xml:space="preserve">11.Unearned commission revenue </t>
  </si>
  <si>
    <t>12. Short-term borrowings and loans from finance lease</t>
  </si>
  <si>
    <t>13. Allowance for short-term paybles</t>
  </si>
  <si>
    <t>14. Bonus and welfare fund</t>
  </si>
  <si>
    <t xml:space="preserve">15. Price stablizing fund </t>
  </si>
  <si>
    <t>16. Repos of Government bonds</t>
  </si>
  <si>
    <t>17. Insurance operation reserves</t>
  </si>
  <si>
    <t>17.1 Gross unearned premium reserves</t>
  </si>
  <si>
    <t xml:space="preserve">17.2 Gross claim reserves </t>
  </si>
  <si>
    <t>17.3 Compensation reserve for big loss fluctuations</t>
  </si>
  <si>
    <t>Financial Report</t>
  </si>
  <si>
    <t>Address:</t>
  </si>
  <si>
    <t>Tel: .............       Fax: .............</t>
  </si>
  <si>
    <t>CORPORATE -CASH FLOW -DIRCT -QUARTER</t>
  </si>
  <si>
    <t>1. Receipts from sales of goods and services and other revenue</t>
  </si>
  <si>
    <t>2. Payment to suppliers</t>
  </si>
  <si>
    <t>3. Payment to employees</t>
  </si>
  <si>
    <t xml:space="preserve">4. Interest expense paid
</t>
  </si>
  <si>
    <t xml:space="preserve">5. Income tax paid
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</si>
  <si>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</si>
  <si>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</si>
  <si>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</si>
  <si>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</si>
  <si>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</si>
  <si>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 xml:space="preserve">1. Acquisition of fixed assets and other non-current assets 
</t>
  </si>
  <si>
    <t xml:space="preserve">2. Proceeds from sale of fixed assets and other non-current assets 
</t>
  </si>
  <si>
    <t>3. Loan to other company, acquisition of debt instruments of other company</t>
  </si>
  <si>
    <t xml:space="preserve">4. Recovery of loan, proceeds from sale of debt instruments </t>
  </si>
  <si>
    <t>24</t>
  </si>
  <si>
    <t>5.Investments in associates</t>
  </si>
  <si>
    <t>6. Recovery of Investments in associates</t>
  </si>
  <si>
    <t xml:space="preserve">7. Interest and dividend received </t>
  </si>
  <si>
    <t>27</t>
  </si>
  <si>
    <t xml:space="preserve">Net cash from investing activities </t>
  </si>
  <si>
    <t>1.Proceeds from issuance of stock and receipt of capital contributed</t>
  </si>
  <si>
    <t>2.Payments to owner for capital contributed, payments to acquire or redeem the enterprise's shares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</si>
  <si>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</si>
  <si>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</si>
  <si>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</si>
  <si>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</si>
  <si>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</si>
  <si>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</si>
  <si>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</si>
  <si>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</si>
  <si>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</si>
  <si>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Net cash increase/ decrease during the period
(50 = 20+30+40)</t>
  </si>
  <si>
    <t xml:space="preserve">Cash and cash equivalent at beginning of period
</t>
  </si>
  <si>
    <t>Effects of changes in foreign exchange rate</t>
  </si>
  <si>
    <t xml:space="preserve">Cash and cash equivalent at closing balance (70 = 50+60+61)
</t>
  </si>
  <si>
    <t>Company:Military Insurance Corporation (MIG)</t>
  </si>
  <si>
    <t xml:space="preserve">FINANCIAL STATEMENT Q.2 2020
</t>
  </si>
  <si>
    <t>INCOME STATEMENT (as of 30/06/2020)</t>
  </si>
  <si>
    <t>Quarter 2  year 2020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</si>
</sst>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#.##0.00"/>
    <numFmt numFmtId="198" formatCode="#.##0.00;[Red]#.##0.00"/>
    <numFmt numFmtId="199" formatCode="&quot;$&quot;#.##0_);\(&quot;$&quot;#.##0\)"/>
    <numFmt numFmtId="200" formatCode="_(* #.##0_);_(* \(#.##0\);_(* &quot;-&quot;_);_(@_)"/>
    <numFmt numFmtId="201" formatCode="_(* #.##0.0_);_(* \(#.##0.0\);_(* &quot;-&quot;??_);_(@_)"/>
    <numFmt numFmtId="202" formatCode="_(* #.##0._);_(* \(#.##0.\);_(* &quot;-&quot;??_);_(@_)"/>
    <numFmt numFmtId="203" formatCode="_(* #.##._);_(* \(#.##.\);_(* &quot;-&quot;??_);_(@_ⴆ"/>
    <numFmt numFmtId="204" formatCode="_(* #.###._);_(* \(#.###.\);_(* &quot;-&quot;??_);_(@_ⴆ"/>
    <numFmt numFmtId="205" formatCode="_(* #.#._);_(* \(#.#.\);_(* &quot;-&quot;??_);_(@_ⴆ"/>
    <numFmt numFmtId="206" formatCode="_(* #.##00_);_(* \(#.##00\);_(* &quot;-&quot;_);_(@_)"/>
    <numFmt numFmtId="207" formatCode="_(* #.##_);_(* \(#.##\);_(* &quot;-&quot;_);_(@_)"/>
    <numFmt numFmtId="208" formatCode="_(* #.##0.00_);_(* \(#.##0.00\);_(* &quot;-&quot;??_);_(@_)"/>
    <numFmt numFmtId="209" formatCode="_(* #.##0.000_);_(* \(#.##0.000\);_(* &quot;-&quot;??_);_(@_)"/>
    <numFmt numFmtId="210" formatCode="#.##0.00\ _₫"/>
    <numFmt numFmtId="211" formatCode="#.##0.0\ _₫"/>
    <numFmt numFmtId="212" formatCode="#.##0.\ _₫"/>
    <numFmt numFmtId="213" formatCode="#.##.\ _ⶫ;"/>
    <numFmt numFmtId="214" formatCode="#.#.\ _ⶫ;"/>
    <numFmt numFmtId="215" formatCode="#.##0\ _₫"/>
    <numFmt numFmtId="216" formatCode="0.0"/>
    <numFmt numFmtId="217" formatCode="_(* #,##0.000_);_(* \(#,##0.0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87" fontId="1" fillId="0" borderId="10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1" fillId="0" borderId="0" xfId="42" applyNumberFormat="1" applyFont="1" applyAlignment="1">
      <alignment/>
    </xf>
    <xf numFmtId="187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87" fontId="6" fillId="0" borderId="0" xfId="42" applyNumberFormat="1" applyFont="1" applyAlignment="1">
      <alignment vertical="center"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zoomScale="145" zoomScaleNormal="145" zoomScalePageLayoutView="0" workbookViewId="0" topLeftCell="B1">
      <selection activeCell="E57" sqref="E57"/>
    </sheetView>
  </sheetViews>
  <sheetFormatPr defaultColWidth="9.140625" defaultRowHeight="12"/>
  <cols>
    <col min="1" max="1" width="51.421875" style="0" hidden="1" customWidth="1"/>
    <col min="2" max="2" width="51.7109375" style="0" customWidth="1"/>
    <col min="3" max="3" width="9.8515625" style="0" hidden="1" customWidth="1"/>
    <col min="4" max="4" width="11.00390625" style="0" hidden="1" customWidth="1"/>
    <col min="5" max="5" width="27.57421875" style="0" customWidth="1"/>
    <col min="6" max="6" width="20.00390625" style="0" customWidth="1"/>
    <col min="7" max="9" width="15.57421875" style="0" bestFit="1" customWidth="1"/>
  </cols>
  <sheetData>
    <row r="1" spans="1:5" ht="41.25" customHeight="1">
      <c r="A1" s="40" t="s">
        <v>477</v>
      </c>
      <c r="B1" s="41"/>
      <c r="C1" s="41"/>
      <c r="D1" s="41"/>
      <c r="E1" s="41"/>
    </row>
    <row r="2" spans="1:5" ht="15.75">
      <c r="A2" s="30"/>
      <c r="B2" s="30"/>
      <c r="C2" s="31"/>
      <c r="D2" s="31"/>
      <c r="E2" s="31"/>
    </row>
    <row r="3" spans="1:5" ht="15.75" customHeight="1">
      <c r="A3" s="42" t="s">
        <v>542</v>
      </c>
      <c r="B3" s="42"/>
      <c r="C3" s="42"/>
      <c r="D3" s="42"/>
      <c r="E3" s="42"/>
    </row>
    <row r="4" spans="1:5" ht="15.75">
      <c r="A4" s="43" t="s">
        <v>543</v>
      </c>
      <c r="B4" s="43"/>
      <c r="C4" s="43"/>
      <c r="D4" s="43"/>
      <c r="E4" s="43"/>
    </row>
    <row r="5" spans="1:6" ht="19.5" customHeight="1">
      <c r="A5" s="29"/>
      <c r="B5" s="39"/>
      <c r="C5" s="39"/>
      <c r="D5" s="39"/>
      <c r="E5" s="39"/>
      <c r="F5" s="39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379</v>
      </c>
      <c r="F8" s="18" t="s">
        <v>380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4445047605398</v>
      </c>
      <c r="F10" s="24">
        <v>4299810471821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v>236511378286</v>
      </c>
      <c r="F11" s="20">
        <v>12745468283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0">
        <v>41511378286</v>
      </c>
      <c r="F12" s="20">
        <v>12745468283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195000000000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v>2445273600000</v>
      </c>
      <c r="F14" s="20">
        <v>2679690321999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8091728000</v>
      </c>
      <c r="F15" s="21">
        <v>187508449999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-6818128000</v>
      </c>
      <c r="F16" s="21">
        <v>-6818128000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2444000000000</v>
      </c>
      <c r="F17" s="21">
        <v>2499000000000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v>736803160457</v>
      </c>
      <c r="F18" s="20">
        <v>781405376681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174936615118</v>
      </c>
      <c r="F19" s="21">
        <v>344636594841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174936615118</v>
      </c>
      <c r="F20" s="21">
        <v>344636594841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302263890981</v>
      </c>
      <c r="F22" s="21">
        <v>223909978630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>
        <v>270779817191</v>
      </c>
      <c r="F23" s="21">
        <v>222895172210</v>
      </c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/>
      <c r="F26" s="21"/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-11177162833</v>
      </c>
      <c r="F27" s="21">
        <v>-10036369000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v>3686523159</v>
      </c>
      <c r="F29" s="20">
        <v>2691121241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0">
        <v>3686523159</v>
      </c>
      <c r="F30" s="20">
        <v>2691121241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v>133202618296</v>
      </c>
      <c r="F32" s="20">
        <v>86823192893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113386173291</v>
      </c>
      <c r="F33" s="21">
        <v>81461995303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95959787689</v>
      </c>
      <c r="F34" s="21">
        <v>79091342625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17426385602</v>
      </c>
      <c r="F35" s="21">
        <v>2370652678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18285806160</v>
      </c>
      <c r="F36" s="21">
        <v>4960872951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1530638845</v>
      </c>
      <c r="F37" s="21">
        <v>400324639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889570325200</v>
      </c>
      <c r="F40" s="20">
        <v>736454990724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461499715161</v>
      </c>
      <c r="F41" s="21">
        <v>379932791027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428070610039</v>
      </c>
      <c r="F42" s="21">
        <v>356522199697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v>760149064483</v>
      </c>
      <c r="F43" s="20">
        <v>614040960052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v>12683220835</v>
      </c>
      <c r="F44" s="20">
        <v>12096417198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381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0">
        <v>12683220835</v>
      </c>
      <c r="F50" s="20">
        <v>12096417198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5683220835</v>
      </c>
      <c r="F52" s="21">
        <v>5096417198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v>420050723470</v>
      </c>
      <c r="F54" s="20">
        <v>419973742219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v>56843022476</v>
      </c>
      <c r="F55" s="20">
        <v>59639074720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82991938364</v>
      </c>
      <c r="F56" s="21">
        <v>84049922637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-26148915888</v>
      </c>
      <c r="F57" s="21">
        <v>-24410847917</v>
      </c>
    </row>
    <row r="58" spans="1:6" ht="12.75">
      <c r="A58" s="2" t="s">
        <v>100</v>
      </c>
      <c r="B58" s="16" t="s">
        <v>382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7" ht="12.75">
      <c r="A61" s="2" t="s">
        <v>104</v>
      </c>
      <c r="B61" s="16" t="s">
        <v>383</v>
      </c>
      <c r="C61" s="4" t="s">
        <v>105</v>
      </c>
      <c r="D61" s="4"/>
      <c r="E61" s="20">
        <v>19100412893</v>
      </c>
      <c r="F61" s="20">
        <v>19267176409</v>
      </c>
      <c r="G61" s="32"/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21707609124</v>
      </c>
      <c r="F62" s="21">
        <v>21422609124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-2607196231</v>
      </c>
      <c r="F63" s="21">
        <v>-2155432715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v>344107288101</v>
      </c>
      <c r="F67" s="20">
        <v>341067491090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0">
        <v>344107288101</v>
      </c>
      <c r="F69" s="20">
        <v>341067491090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v>278440000000</v>
      </c>
      <c r="F70" s="20">
        <v>128440000000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0">
        <v>278440000000</v>
      </c>
      <c r="F73" s="20">
        <v>128440000000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v>48975120178</v>
      </c>
      <c r="F76" s="20">
        <f>F77+F78+F79+F80</f>
        <v>53530800635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0">
        <v>48975120178</v>
      </c>
      <c r="F77" s="21">
        <v>53530800635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v>5205196669881</v>
      </c>
      <c r="F81" s="20">
        <f>F10+F43</f>
        <v>4913851431873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3783539789332</v>
      </c>
      <c r="F83" s="20">
        <v>3434162792401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v>3725873602131</v>
      </c>
      <c r="F84" s="20">
        <v>3374850182761</v>
      </c>
    </row>
    <row r="85" spans="1:6" s="23" customFormat="1" ht="12">
      <c r="A85" s="3" t="s">
        <v>147</v>
      </c>
      <c r="B85" s="6" t="s">
        <v>351</v>
      </c>
      <c r="C85" s="22" t="s">
        <v>148</v>
      </c>
      <c r="D85" s="22"/>
      <c r="E85" s="21"/>
      <c r="F85" s="21">
        <v>68390722127</v>
      </c>
    </row>
    <row r="86" spans="1:6" s="23" customFormat="1" ht="12">
      <c r="A86" s="3"/>
      <c r="B86" s="6" t="s">
        <v>481</v>
      </c>
      <c r="C86" s="22"/>
      <c r="D86" s="22"/>
      <c r="E86" s="21">
        <v>303775608211</v>
      </c>
      <c r="F86" s="21">
        <v>272425361552</v>
      </c>
    </row>
    <row r="87" spans="1:6" ht="12">
      <c r="A87" s="10" t="s">
        <v>149</v>
      </c>
      <c r="B87" s="6" t="s">
        <v>482</v>
      </c>
      <c r="C87" s="4" t="s">
        <v>150</v>
      </c>
      <c r="D87" s="4"/>
      <c r="E87" s="21">
        <v>302806799431</v>
      </c>
      <c r="F87" s="21">
        <v>269529101745</v>
      </c>
    </row>
    <row r="88" spans="1:6" ht="12">
      <c r="A88" s="3" t="s">
        <v>151</v>
      </c>
      <c r="B88" s="6" t="s">
        <v>483</v>
      </c>
      <c r="C88" s="4" t="s">
        <v>152</v>
      </c>
      <c r="D88" s="4"/>
      <c r="E88" s="21">
        <v>968808780</v>
      </c>
      <c r="F88" s="21">
        <v>2896259807</v>
      </c>
    </row>
    <row r="89" spans="1:6" ht="12">
      <c r="A89" s="10" t="s">
        <v>153</v>
      </c>
      <c r="B89" s="6" t="s">
        <v>484</v>
      </c>
      <c r="C89" s="4" t="s">
        <v>154</v>
      </c>
      <c r="D89" s="4"/>
      <c r="E89" s="21">
        <v>18348568344</v>
      </c>
      <c r="F89" s="21">
        <v>31723040249</v>
      </c>
    </row>
    <row r="90" spans="1:6" ht="12">
      <c r="A90" s="3" t="s">
        <v>155</v>
      </c>
      <c r="B90" s="6" t="s">
        <v>485</v>
      </c>
      <c r="C90" s="4" t="s">
        <v>156</v>
      </c>
      <c r="D90" s="4"/>
      <c r="E90" s="21">
        <v>41979132326</v>
      </c>
      <c r="F90" s="21">
        <v>36715614123</v>
      </c>
    </row>
    <row r="91" spans="1:6" ht="12">
      <c r="A91" s="3" t="s">
        <v>157</v>
      </c>
      <c r="B91" s="6" t="s">
        <v>486</v>
      </c>
      <c r="C91" s="4" t="s">
        <v>158</v>
      </c>
      <c r="D91" s="4"/>
      <c r="E91" s="21">
        <v>92522579826</v>
      </c>
      <c r="F91" s="21">
        <v>106109237720</v>
      </c>
    </row>
    <row r="92" spans="1:6" ht="12">
      <c r="A92" s="3" t="s">
        <v>159</v>
      </c>
      <c r="B92" s="6" t="s">
        <v>487</v>
      </c>
      <c r="C92" s="4" t="s">
        <v>160</v>
      </c>
      <c r="D92" s="4"/>
      <c r="E92" s="21">
        <v>20895450066</v>
      </c>
      <c r="F92" s="21">
        <v>16131426271</v>
      </c>
    </row>
    <row r="93" spans="1:6" ht="12">
      <c r="A93" s="10" t="s">
        <v>161</v>
      </c>
      <c r="B93" s="6" t="s">
        <v>488</v>
      </c>
      <c r="C93" s="4" t="s">
        <v>162</v>
      </c>
      <c r="D93" s="4"/>
      <c r="E93" s="21"/>
      <c r="F93" s="21"/>
    </row>
    <row r="94" spans="1:6" ht="12">
      <c r="A94" s="10" t="s">
        <v>163</v>
      </c>
      <c r="B94" s="6" t="s">
        <v>489</v>
      </c>
      <c r="C94" s="4" t="s">
        <v>164</v>
      </c>
      <c r="D94" s="4"/>
      <c r="E94" s="21"/>
      <c r="F94" s="21"/>
    </row>
    <row r="95" spans="1:6" ht="12">
      <c r="A95" s="10" t="s">
        <v>165</v>
      </c>
      <c r="B95" s="6" t="s">
        <v>490</v>
      </c>
      <c r="C95" s="4" t="s">
        <v>166</v>
      </c>
      <c r="D95" s="4"/>
      <c r="E95" s="21"/>
      <c r="F95" s="21"/>
    </row>
    <row r="96" spans="1:6" ht="12">
      <c r="A96" s="10" t="s">
        <v>167</v>
      </c>
      <c r="B96" s="6" t="s">
        <v>491</v>
      </c>
      <c r="C96" s="4" t="s">
        <v>168</v>
      </c>
      <c r="D96" s="4"/>
      <c r="E96" s="21">
        <v>676157194548</v>
      </c>
      <c r="F96" s="21">
        <v>597416766529</v>
      </c>
    </row>
    <row r="97" spans="1:6" ht="12">
      <c r="A97" s="10" t="s">
        <v>169</v>
      </c>
      <c r="B97" s="6" t="s">
        <v>492</v>
      </c>
      <c r="C97" s="4" t="s">
        <v>170</v>
      </c>
      <c r="D97" s="4"/>
      <c r="E97" s="21">
        <v>145833304210</v>
      </c>
      <c r="F97" s="21">
        <v>115768378314</v>
      </c>
    </row>
    <row r="98" spans="1:6" ht="12">
      <c r="A98" s="10" t="s">
        <v>171</v>
      </c>
      <c r="B98" s="6" t="s">
        <v>493</v>
      </c>
      <c r="C98" s="4" t="s">
        <v>172</v>
      </c>
      <c r="D98" s="4"/>
      <c r="E98" s="21"/>
      <c r="F98" s="21"/>
    </row>
    <row r="99" spans="1:6" ht="12">
      <c r="A99" s="3" t="s">
        <v>173</v>
      </c>
      <c r="B99" s="6" t="s">
        <v>494</v>
      </c>
      <c r="C99" s="4" t="s">
        <v>174</v>
      </c>
      <c r="D99" s="4"/>
      <c r="E99" s="21"/>
      <c r="F99" s="21"/>
    </row>
    <row r="100" spans="1:6" ht="12">
      <c r="A100" s="3" t="s">
        <v>175</v>
      </c>
      <c r="B100" s="6" t="s">
        <v>495</v>
      </c>
      <c r="C100" s="4" t="s">
        <v>176</v>
      </c>
      <c r="D100" s="4"/>
      <c r="E100" s="21">
        <v>12476858182</v>
      </c>
      <c r="F100" s="21">
        <v>4536883376</v>
      </c>
    </row>
    <row r="101" spans="1:6" ht="12">
      <c r="A101" s="10" t="s">
        <v>177</v>
      </c>
      <c r="B101" s="19" t="s">
        <v>496</v>
      </c>
      <c r="C101" s="4" t="s">
        <v>178</v>
      </c>
      <c r="D101" s="4"/>
      <c r="E101" s="21"/>
      <c r="F101" s="21"/>
    </row>
    <row r="102" spans="1:6" ht="12">
      <c r="A102" s="3" t="s">
        <v>179</v>
      </c>
      <c r="B102" s="6" t="s">
        <v>497</v>
      </c>
      <c r="C102" s="4" t="s">
        <v>180</v>
      </c>
      <c r="D102" s="4"/>
      <c r="E102" s="21"/>
      <c r="F102" s="21"/>
    </row>
    <row r="103" spans="1:6" s="23" customFormat="1" ht="12">
      <c r="A103" s="3" t="s">
        <v>181</v>
      </c>
      <c r="B103" s="6" t="s">
        <v>498</v>
      </c>
      <c r="C103" s="22" t="s">
        <v>182</v>
      </c>
      <c r="D103" s="22"/>
      <c r="E103" s="21">
        <v>2413884906418</v>
      </c>
      <c r="F103" s="21">
        <v>2125632752500</v>
      </c>
    </row>
    <row r="104" spans="1:6" ht="12">
      <c r="A104" s="10" t="s">
        <v>183</v>
      </c>
      <c r="B104" s="6" t="s">
        <v>499</v>
      </c>
      <c r="C104" s="4" t="s">
        <v>184</v>
      </c>
      <c r="D104" s="4"/>
      <c r="E104" s="21">
        <v>1483280215231</v>
      </c>
      <c r="F104" s="21">
        <v>1296135278444</v>
      </c>
    </row>
    <row r="105" spans="1:6" ht="12">
      <c r="A105" s="10" t="s">
        <v>185</v>
      </c>
      <c r="B105" s="6" t="s">
        <v>500</v>
      </c>
      <c r="C105" s="4" t="s">
        <v>186</v>
      </c>
      <c r="D105" s="4"/>
      <c r="E105" s="21">
        <v>805104350482</v>
      </c>
      <c r="F105" s="21">
        <v>714267643864</v>
      </c>
    </row>
    <row r="106" spans="1:6" ht="12">
      <c r="A106" s="10" t="s">
        <v>187</v>
      </c>
      <c r="B106" s="6" t="s">
        <v>501</v>
      </c>
      <c r="C106" s="4" t="s">
        <v>188</v>
      </c>
      <c r="D106" s="4"/>
      <c r="E106" s="21">
        <v>125500340705</v>
      </c>
      <c r="F106" s="21">
        <v>115229830192</v>
      </c>
    </row>
    <row r="107" spans="1:6" ht="12">
      <c r="A107" s="2" t="s">
        <v>189</v>
      </c>
      <c r="B107" s="5" t="s">
        <v>302</v>
      </c>
      <c r="C107" s="4" t="s">
        <v>190</v>
      </c>
      <c r="D107" s="4"/>
      <c r="E107" s="20">
        <v>57666187201</v>
      </c>
      <c r="F107" s="20">
        <v>59312609640</v>
      </c>
    </row>
    <row r="108" spans="1:6" ht="12">
      <c r="A108" s="3" t="s">
        <v>191</v>
      </c>
      <c r="B108" s="7" t="s">
        <v>352</v>
      </c>
      <c r="C108" s="4" t="s">
        <v>192</v>
      </c>
      <c r="D108" s="4"/>
      <c r="E108" s="21"/>
      <c r="F108" s="21"/>
    </row>
    <row r="109" spans="1:6" ht="12">
      <c r="A109" s="10" t="s">
        <v>193</v>
      </c>
      <c r="B109" s="19" t="s">
        <v>384</v>
      </c>
      <c r="C109" s="4" t="s">
        <v>194</v>
      </c>
      <c r="D109" s="4"/>
      <c r="E109" s="21"/>
      <c r="F109" s="21"/>
    </row>
    <row r="110" spans="1:6" ht="12">
      <c r="A110" s="10" t="s">
        <v>195</v>
      </c>
      <c r="B110" s="9" t="s">
        <v>353</v>
      </c>
      <c r="C110" s="4" t="s">
        <v>196</v>
      </c>
      <c r="D110" s="4"/>
      <c r="E110" s="21"/>
      <c r="F110" s="21"/>
    </row>
    <row r="111" spans="1:6" ht="12">
      <c r="A111" s="10" t="s">
        <v>197</v>
      </c>
      <c r="B111" s="7" t="s">
        <v>354</v>
      </c>
      <c r="C111" s="4" t="s">
        <v>198</v>
      </c>
      <c r="D111" s="4"/>
      <c r="E111" s="21"/>
      <c r="F111" s="21"/>
    </row>
    <row r="112" spans="1:6" ht="12">
      <c r="A112" s="3" t="s">
        <v>199</v>
      </c>
      <c r="B112" s="7" t="s">
        <v>303</v>
      </c>
      <c r="C112" s="4" t="s">
        <v>200</v>
      </c>
      <c r="D112" s="4"/>
      <c r="E112" s="21"/>
      <c r="F112" s="21"/>
    </row>
    <row r="113" spans="1:6" ht="12">
      <c r="A113" s="10" t="s">
        <v>201</v>
      </c>
      <c r="B113" s="7" t="s">
        <v>355</v>
      </c>
      <c r="C113" s="4" t="s">
        <v>202</v>
      </c>
      <c r="D113" s="4"/>
      <c r="E113" s="21">
        <v>28358880207</v>
      </c>
      <c r="F113" s="21">
        <v>30978729433</v>
      </c>
    </row>
    <row r="114" spans="1:6" ht="12">
      <c r="A114" s="3" t="s">
        <v>203</v>
      </c>
      <c r="B114" s="7" t="s">
        <v>304</v>
      </c>
      <c r="C114" s="4" t="s">
        <v>204</v>
      </c>
      <c r="D114" s="4"/>
      <c r="E114" s="21">
        <v>29307306994</v>
      </c>
      <c r="F114" s="21">
        <v>28333880207</v>
      </c>
    </row>
    <row r="115" spans="1:6" ht="12">
      <c r="A115" s="3" t="s">
        <v>205</v>
      </c>
      <c r="B115" s="10" t="s">
        <v>356</v>
      </c>
      <c r="C115" s="4" t="s">
        <v>206</v>
      </c>
      <c r="D115" s="4"/>
      <c r="E115" s="21"/>
      <c r="F115" s="21"/>
    </row>
    <row r="116" spans="1:6" ht="12">
      <c r="A116" s="10" t="s">
        <v>207</v>
      </c>
      <c r="B116" s="11" t="s">
        <v>357</v>
      </c>
      <c r="C116" s="4" t="s">
        <v>208</v>
      </c>
      <c r="D116" s="4"/>
      <c r="E116" s="21"/>
      <c r="F116" s="21"/>
    </row>
    <row r="117" spans="1:6" ht="12">
      <c r="A117" s="3" t="s">
        <v>209</v>
      </c>
      <c r="B117" s="10" t="s">
        <v>358</v>
      </c>
      <c r="C117" s="4" t="s">
        <v>210</v>
      </c>
      <c r="D117" s="4"/>
      <c r="E117" s="21"/>
      <c r="F117" s="21"/>
    </row>
    <row r="118" spans="1:6" ht="12">
      <c r="A118" s="10" t="s">
        <v>211</v>
      </c>
      <c r="B118" s="10" t="s">
        <v>359</v>
      </c>
      <c r="C118" s="4" t="s">
        <v>212</v>
      </c>
      <c r="D118" s="4"/>
      <c r="E118" s="21"/>
      <c r="F118" s="21"/>
    </row>
    <row r="119" spans="1:6" ht="12">
      <c r="A119" s="10" t="s">
        <v>213</v>
      </c>
      <c r="B119" s="10" t="s">
        <v>360</v>
      </c>
      <c r="C119" s="4" t="s">
        <v>214</v>
      </c>
      <c r="D119" s="4"/>
      <c r="E119" s="21"/>
      <c r="F119" s="21"/>
    </row>
    <row r="120" spans="1:6" ht="12">
      <c r="A120" s="3" t="s">
        <v>215</v>
      </c>
      <c r="B120" s="7" t="s">
        <v>361</v>
      </c>
      <c r="C120" s="4" t="s">
        <v>216</v>
      </c>
      <c r="D120" s="4"/>
      <c r="E120" s="21"/>
      <c r="F120" s="21"/>
    </row>
    <row r="121" spans="1:6" ht="12">
      <c r="A121" s="2" t="s">
        <v>217</v>
      </c>
      <c r="B121" s="5" t="s">
        <v>305</v>
      </c>
      <c r="C121" s="4" t="s">
        <v>218</v>
      </c>
      <c r="D121" s="4"/>
      <c r="E121" s="20">
        <v>1421656880549</v>
      </c>
      <c r="F121" s="20">
        <v>1479688639472</v>
      </c>
    </row>
    <row r="122" spans="1:6" ht="12">
      <c r="A122" s="2" t="s">
        <v>219</v>
      </c>
      <c r="B122" s="8" t="s">
        <v>306</v>
      </c>
      <c r="C122" s="4" t="s">
        <v>220</v>
      </c>
      <c r="D122" s="4"/>
      <c r="E122" s="20">
        <v>1421656880549</v>
      </c>
      <c r="F122" s="20">
        <v>1479688639472</v>
      </c>
    </row>
    <row r="123" spans="1:6" ht="12">
      <c r="A123" s="2" t="s">
        <v>221</v>
      </c>
      <c r="B123" s="8" t="s">
        <v>307</v>
      </c>
      <c r="C123" s="4" t="s">
        <v>222</v>
      </c>
      <c r="D123" s="4"/>
      <c r="E123" s="20">
        <v>13000000000000</v>
      </c>
      <c r="F123" s="20">
        <v>13000000000000</v>
      </c>
    </row>
    <row r="124" spans="1:6" ht="12">
      <c r="A124" s="3" t="s">
        <v>223</v>
      </c>
      <c r="B124" s="17" t="s">
        <v>363</v>
      </c>
      <c r="C124" s="4" t="s">
        <v>224</v>
      </c>
      <c r="D124" s="4"/>
      <c r="E124" s="21">
        <v>13000000000000</v>
      </c>
      <c r="F124" s="21">
        <v>13000000000000</v>
      </c>
    </row>
    <row r="125" spans="1:6" ht="12">
      <c r="A125" s="3" t="s">
        <v>225</v>
      </c>
      <c r="B125" s="17" t="s">
        <v>362</v>
      </c>
      <c r="C125" s="4" t="s">
        <v>226</v>
      </c>
      <c r="D125" s="4"/>
      <c r="E125" s="21"/>
      <c r="F125" s="21"/>
    </row>
    <row r="126" spans="1:6" ht="12">
      <c r="A126" s="3" t="s">
        <v>227</v>
      </c>
      <c r="B126" s="6" t="s">
        <v>308</v>
      </c>
      <c r="C126" s="4" t="s">
        <v>228</v>
      </c>
      <c r="D126" s="4"/>
      <c r="E126" s="21"/>
      <c r="F126" s="21"/>
    </row>
    <row r="127" spans="1:6" ht="12">
      <c r="A127" s="10" t="s">
        <v>229</v>
      </c>
      <c r="B127" s="7" t="s">
        <v>364</v>
      </c>
      <c r="C127" s="4" t="s">
        <v>230</v>
      </c>
      <c r="D127" s="4"/>
      <c r="E127" s="21"/>
      <c r="F127" s="21"/>
    </row>
    <row r="128" spans="1:6" ht="12">
      <c r="A128" s="10" t="s">
        <v>231</v>
      </c>
      <c r="B128" s="7" t="s">
        <v>365</v>
      </c>
      <c r="C128" s="4" t="s">
        <v>232</v>
      </c>
      <c r="D128" s="4"/>
      <c r="E128" s="21"/>
      <c r="F128" s="21"/>
    </row>
    <row r="129" spans="1:6" ht="12">
      <c r="A129" s="3" t="s">
        <v>233</v>
      </c>
      <c r="B129" s="7" t="s">
        <v>366</v>
      </c>
      <c r="C129" s="4" t="s">
        <v>234</v>
      </c>
      <c r="D129" s="4"/>
      <c r="E129" s="21"/>
      <c r="F129" s="21"/>
    </row>
    <row r="130" spans="1:6" ht="12">
      <c r="A130" s="3" t="s">
        <v>235</v>
      </c>
      <c r="B130" s="7" t="s">
        <v>367</v>
      </c>
      <c r="C130" s="4" t="s">
        <v>236</v>
      </c>
      <c r="D130" s="4"/>
      <c r="E130" s="21"/>
      <c r="F130" s="21"/>
    </row>
    <row r="131" spans="1:6" ht="12">
      <c r="A131" s="3" t="s">
        <v>237</v>
      </c>
      <c r="B131" s="7" t="s">
        <v>368</v>
      </c>
      <c r="C131" s="4" t="s">
        <v>238</v>
      </c>
      <c r="D131" s="4"/>
      <c r="E131" s="21"/>
      <c r="F131" s="21"/>
    </row>
    <row r="132" spans="1:6" ht="12">
      <c r="A132" s="10" t="s">
        <v>239</v>
      </c>
      <c r="B132" s="7" t="s">
        <v>369</v>
      </c>
      <c r="C132" s="4" t="s">
        <v>240</v>
      </c>
      <c r="D132" s="4"/>
      <c r="E132" s="21"/>
      <c r="F132" s="21"/>
    </row>
    <row r="133" spans="1:6" ht="12">
      <c r="A133" s="3" t="s">
        <v>241</v>
      </c>
      <c r="B133" s="7" t="s">
        <v>309</v>
      </c>
      <c r="C133" s="4" t="s">
        <v>242</v>
      </c>
      <c r="D133" s="4"/>
      <c r="E133" s="21">
        <v>34080418234</v>
      </c>
      <c r="F133" s="21">
        <v>30056707439</v>
      </c>
    </row>
    <row r="134" spans="1:6" ht="12">
      <c r="A134" s="3" t="s">
        <v>243</v>
      </c>
      <c r="B134" s="7" t="s">
        <v>370</v>
      </c>
      <c r="C134" s="4" t="s">
        <v>244</v>
      </c>
      <c r="D134" s="4"/>
      <c r="E134" s="21"/>
      <c r="F134" s="21"/>
    </row>
    <row r="135" spans="1:6" ht="12">
      <c r="A135" s="2" t="s">
        <v>245</v>
      </c>
      <c r="B135" s="8" t="s">
        <v>371</v>
      </c>
      <c r="C135" s="4" t="s">
        <v>246</v>
      </c>
      <c r="D135" s="4"/>
      <c r="E135" s="20">
        <v>87576462315</v>
      </c>
      <c r="F135" s="20">
        <v>149631932033</v>
      </c>
    </row>
    <row r="136" spans="1:6" ht="12">
      <c r="A136" s="10" t="s">
        <v>247</v>
      </c>
      <c r="B136" s="17" t="s">
        <v>372</v>
      </c>
      <c r="C136" s="4" t="s">
        <v>248</v>
      </c>
      <c r="D136" s="4"/>
      <c r="E136" s="21">
        <v>11125957227</v>
      </c>
      <c r="F136" s="21">
        <v>14953997591</v>
      </c>
    </row>
    <row r="137" spans="1:6" ht="12">
      <c r="A137" s="3" t="s">
        <v>249</v>
      </c>
      <c r="B137" s="17" t="s">
        <v>373</v>
      </c>
      <c r="C137" s="4" t="s">
        <v>250</v>
      </c>
      <c r="D137" s="4"/>
      <c r="E137" s="21">
        <v>76450505088</v>
      </c>
      <c r="F137" s="21">
        <v>134677934442</v>
      </c>
    </row>
    <row r="138" spans="1:6" ht="12">
      <c r="A138" s="3" t="s">
        <v>251</v>
      </c>
      <c r="B138" s="7" t="s">
        <v>374</v>
      </c>
      <c r="C138" s="4" t="s">
        <v>252</v>
      </c>
      <c r="D138" s="4"/>
      <c r="E138" s="21">
        <v>0</v>
      </c>
      <c r="F138" s="21">
        <v>0</v>
      </c>
    </row>
    <row r="139" spans="1:6" ht="12">
      <c r="A139" s="10" t="s">
        <v>253</v>
      </c>
      <c r="B139" s="7" t="s">
        <v>375</v>
      </c>
      <c r="C139" s="4" t="s">
        <v>254</v>
      </c>
      <c r="D139" s="4"/>
      <c r="E139" s="21"/>
      <c r="F139" s="21"/>
    </row>
    <row r="140" spans="1:6" ht="12">
      <c r="A140" s="25" t="s">
        <v>385</v>
      </c>
      <c r="B140" s="5" t="s">
        <v>386</v>
      </c>
      <c r="C140" s="4"/>
      <c r="D140" s="4"/>
      <c r="E140" s="21"/>
      <c r="F140" s="21"/>
    </row>
    <row r="141" spans="1:6" ht="12">
      <c r="A141" s="26" t="s">
        <v>387</v>
      </c>
      <c r="B141" s="6" t="s">
        <v>388</v>
      </c>
      <c r="C141" s="4"/>
      <c r="D141" s="4"/>
      <c r="E141" s="21"/>
      <c r="F141" s="21"/>
    </row>
    <row r="142" spans="1:6" ht="12">
      <c r="A142" s="26" t="s">
        <v>389</v>
      </c>
      <c r="B142" s="6" t="s">
        <v>390</v>
      </c>
      <c r="C142" s="4"/>
      <c r="D142" s="4"/>
      <c r="E142" s="21"/>
      <c r="F142" s="21"/>
    </row>
    <row r="143" spans="1:6" ht="12">
      <c r="A143" s="26" t="s">
        <v>391</v>
      </c>
      <c r="B143" s="6" t="s">
        <v>392</v>
      </c>
      <c r="C143" s="4"/>
      <c r="D143" s="4"/>
      <c r="E143" s="21"/>
      <c r="F143" s="21"/>
    </row>
    <row r="144" spans="1:6" ht="12">
      <c r="A144" s="26" t="s">
        <v>393</v>
      </c>
      <c r="B144" s="6" t="s">
        <v>394</v>
      </c>
      <c r="C144" s="4"/>
      <c r="D144" s="4"/>
      <c r="E144" s="21"/>
      <c r="F144" s="21"/>
    </row>
    <row r="145" spans="1:6" ht="12">
      <c r="A145" s="26" t="s">
        <v>395</v>
      </c>
      <c r="B145" s="6" t="s">
        <v>396</v>
      </c>
      <c r="C145" s="4"/>
      <c r="D145" s="4"/>
      <c r="E145" s="21"/>
      <c r="F145" s="21"/>
    </row>
    <row r="146" spans="1:6" ht="12">
      <c r="A146" s="26" t="s">
        <v>397</v>
      </c>
      <c r="B146" s="6" t="s">
        <v>398</v>
      </c>
      <c r="C146" s="4"/>
      <c r="D146" s="4"/>
      <c r="E146" s="21"/>
      <c r="F146" s="21"/>
    </row>
    <row r="147" spans="1:6" ht="12">
      <c r="A147" s="26" t="s">
        <v>399</v>
      </c>
      <c r="B147" s="6" t="s">
        <v>400</v>
      </c>
      <c r="C147" s="4"/>
      <c r="D147" s="4"/>
      <c r="E147" s="21"/>
      <c r="F147" s="21"/>
    </row>
    <row r="148" spans="1:6" ht="12">
      <c r="A148" s="2" t="s">
        <v>255</v>
      </c>
      <c r="B148" s="2" t="s">
        <v>310</v>
      </c>
      <c r="C148" s="4" t="s">
        <v>256</v>
      </c>
      <c r="D148" s="4"/>
      <c r="E148" s="20">
        <f>E83+E121</f>
        <v>5205196669881</v>
      </c>
      <c r="F148" s="20">
        <f>F83+F121</f>
        <v>4913851431873</v>
      </c>
    </row>
    <row r="149" spans="1:6" ht="12">
      <c r="A149" s="2" t="s">
        <v>257</v>
      </c>
      <c r="B149" s="2" t="s">
        <v>311</v>
      </c>
      <c r="C149" s="4"/>
      <c r="D149" s="4"/>
      <c r="E149" s="20" t="s">
        <v>4</v>
      </c>
      <c r="F149" s="20" t="s">
        <v>4</v>
      </c>
    </row>
    <row r="150" spans="1:6" ht="12">
      <c r="A150" s="3" t="s">
        <v>258</v>
      </c>
      <c r="B150" s="3" t="s">
        <v>312</v>
      </c>
      <c r="C150" s="4" t="s">
        <v>259</v>
      </c>
      <c r="D150" s="4"/>
      <c r="E150" s="21">
        <v>0</v>
      </c>
      <c r="F150" s="21">
        <v>0</v>
      </c>
    </row>
    <row r="151" spans="1:6" ht="12">
      <c r="A151" s="10" t="s">
        <v>260</v>
      </c>
      <c r="B151" s="3" t="s">
        <v>313</v>
      </c>
      <c r="C151" s="4" t="s">
        <v>261</v>
      </c>
      <c r="D151" s="4"/>
      <c r="E151" s="21">
        <v>0</v>
      </c>
      <c r="F151" s="21">
        <v>0</v>
      </c>
    </row>
    <row r="152" spans="1:6" ht="12">
      <c r="A152" s="3" t="s">
        <v>262</v>
      </c>
      <c r="B152" s="10" t="s">
        <v>377</v>
      </c>
      <c r="C152" s="4" t="s">
        <v>263</v>
      </c>
      <c r="D152" s="4"/>
      <c r="E152" s="21">
        <v>0</v>
      </c>
      <c r="F152" s="21">
        <v>0</v>
      </c>
    </row>
    <row r="153" spans="1:6" ht="12">
      <c r="A153" s="3" t="s">
        <v>264</v>
      </c>
      <c r="B153" s="10" t="s">
        <v>378</v>
      </c>
      <c r="C153" s="4" t="s">
        <v>265</v>
      </c>
      <c r="D153" s="4"/>
      <c r="E153" s="21">
        <v>0</v>
      </c>
      <c r="F153" s="21">
        <v>0</v>
      </c>
    </row>
    <row r="154" spans="1:6" ht="12">
      <c r="A154" s="3" t="s">
        <v>266</v>
      </c>
      <c r="B154" s="10" t="s">
        <v>376</v>
      </c>
      <c r="C154" s="4" t="s">
        <v>267</v>
      </c>
      <c r="D154" s="4"/>
      <c r="E154" s="21">
        <v>0</v>
      </c>
      <c r="F154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145" zoomScaleNormal="145" zoomScalePageLayoutView="0" workbookViewId="0" topLeftCell="B1">
      <selection activeCell="E14" sqref="E14"/>
    </sheetView>
  </sheetViews>
  <sheetFormatPr defaultColWidth="18.7109375" defaultRowHeight="12"/>
  <cols>
    <col min="1" max="1" width="46.57421875" style="0" hidden="1" customWidth="1"/>
    <col min="2" max="2" width="50.7109375" style="0" customWidth="1"/>
    <col min="3" max="3" width="0.2890625" style="0" hidden="1" customWidth="1"/>
    <col min="4" max="4" width="0.42578125" style="0" hidden="1" customWidth="1"/>
    <col min="5" max="5" width="27.00390625" style="0" customWidth="1"/>
    <col min="6" max="6" width="28.00390625" style="0" customWidth="1"/>
    <col min="7" max="7" width="34.140625" style="0" customWidth="1"/>
    <col min="8" max="8" width="31.7109375" style="0" customWidth="1"/>
  </cols>
  <sheetData>
    <row r="1" spans="1:7" ht="65.25" customHeight="1">
      <c r="A1" s="40" t="s">
        <v>477</v>
      </c>
      <c r="B1" s="40"/>
      <c r="C1" s="40"/>
      <c r="D1" s="40"/>
      <c r="E1" s="40"/>
      <c r="F1" s="40"/>
      <c r="G1" s="40"/>
    </row>
    <row r="2" spans="1:5" ht="15.75">
      <c r="A2" s="30"/>
      <c r="B2" s="30"/>
      <c r="C2" s="31"/>
      <c r="D2" s="31"/>
      <c r="E2" s="31"/>
    </row>
    <row r="3" spans="1:5" ht="15.75">
      <c r="A3" s="42" t="s">
        <v>542</v>
      </c>
      <c r="B3" s="42"/>
      <c r="C3" s="42"/>
      <c r="D3" s="42"/>
      <c r="E3" s="42"/>
    </row>
    <row r="4" spans="1:5" ht="15.75">
      <c r="A4" s="43" t="s">
        <v>543</v>
      </c>
      <c r="B4" s="43"/>
      <c r="C4" s="43"/>
      <c r="D4" s="43"/>
      <c r="E4" s="43"/>
    </row>
    <row r="5" spans="2:8" ht="19.5" customHeight="1">
      <c r="B5" s="39" t="s">
        <v>401</v>
      </c>
      <c r="C5" s="44"/>
      <c r="D5" s="44"/>
      <c r="E5" s="44"/>
      <c r="F5" s="44"/>
      <c r="G5" s="44"/>
      <c r="H5" s="44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402</v>
      </c>
      <c r="C8" s="1" t="s">
        <v>403</v>
      </c>
      <c r="D8" s="1" t="s">
        <v>404</v>
      </c>
      <c r="E8" s="28" t="s">
        <v>405</v>
      </c>
      <c r="F8" s="28" t="s">
        <v>406</v>
      </c>
      <c r="G8" s="28" t="s">
        <v>407</v>
      </c>
      <c r="H8" s="28" t="s">
        <v>408</v>
      </c>
    </row>
    <row r="9" spans="1:8" ht="12">
      <c r="A9" t="s">
        <v>409</v>
      </c>
      <c r="B9" s="3" t="s">
        <v>410</v>
      </c>
      <c r="C9" s="4" t="s">
        <v>259</v>
      </c>
      <c r="D9" s="4"/>
      <c r="E9" s="21">
        <v>528607538005</v>
      </c>
      <c r="F9" s="21">
        <v>396940812710</v>
      </c>
      <c r="G9" s="21">
        <v>1037611188366</v>
      </c>
      <c r="H9" s="21">
        <v>791969505816</v>
      </c>
    </row>
    <row r="10" spans="1:8" ht="12">
      <c r="A10" t="s">
        <v>411</v>
      </c>
      <c r="B10" s="3" t="s">
        <v>412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413</v>
      </c>
      <c r="B11" s="2" t="s">
        <v>414</v>
      </c>
      <c r="C11" s="4" t="s">
        <v>415</v>
      </c>
      <c r="D11" s="4"/>
      <c r="E11" s="20">
        <f>E9-E10</f>
        <v>528607538005</v>
      </c>
      <c r="F11" s="20">
        <f>F9-F10</f>
        <v>396940812710</v>
      </c>
      <c r="G11" s="20">
        <f>G9-G10</f>
        <v>1037611188366</v>
      </c>
      <c r="H11" s="20">
        <f>H9-H10</f>
        <v>791969505816</v>
      </c>
    </row>
    <row r="12" spans="1:8" ht="12">
      <c r="A12" t="s">
        <v>416</v>
      </c>
      <c r="B12" s="3" t="s">
        <v>417</v>
      </c>
      <c r="C12" s="4" t="s">
        <v>418</v>
      </c>
      <c r="D12" s="4"/>
      <c r="E12" s="21">
        <v>-437609269002</v>
      </c>
      <c r="F12" s="21">
        <v>-293362272124</v>
      </c>
      <c r="G12" s="21">
        <v>-868052255083</v>
      </c>
      <c r="H12" s="21">
        <v>-601860186776</v>
      </c>
    </row>
    <row r="13" spans="1:8" ht="12">
      <c r="A13" t="s">
        <v>419</v>
      </c>
      <c r="B13" s="2" t="s">
        <v>420</v>
      </c>
      <c r="C13" s="4" t="s">
        <v>421</v>
      </c>
      <c r="D13" s="4"/>
      <c r="E13" s="20"/>
      <c r="F13" s="20"/>
      <c r="G13" s="20"/>
      <c r="H13" s="20"/>
    </row>
    <row r="14" spans="1:8" ht="12">
      <c r="A14" t="s">
        <v>422</v>
      </c>
      <c r="B14" s="3" t="s">
        <v>423</v>
      </c>
      <c r="C14" s="4" t="s">
        <v>424</v>
      </c>
      <c r="D14" s="4"/>
      <c r="E14" s="20">
        <v>65270600001</v>
      </c>
      <c r="F14" s="21">
        <v>63457843017</v>
      </c>
      <c r="G14" s="20">
        <v>107056493778</v>
      </c>
      <c r="H14" s="21">
        <v>89844787531</v>
      </c>
    </row>
    <row r="15" spans="1:8" ht="12">
      <c r="A15" t="s">
        <v>425</v>
      </c>
      <c r="B15" s="3" t="s">
        <v>426</v>
      </c>
      <c r="C15" s="4" t="s">
        <v>427</v>
      </c>
      <c r="D15" s="4"/>
      <c r="E15" s="21">
        <v>-1328470902</v>
      </c>
      <c r="F15" s="21">
        <v>-8277870962</v>
      </c>
      <c r="G15" s="21">
        <v>-3100184059</v>
      </c>
      <c r="H15" s="21">
        <v>-9276802013</v>
      </c>
    </row>
    <row r="16" spans="1:8" ht="12">
      <c r="A16" t="s">
        <v>428</v>
      </c>
      <c r="B16" s="3" t="s">
        <v>429</v>
      </c>
      <c r="C16" s="4" t="s">
        <v>430</v>
      </c>
      <c r="D16" s="4"/>
      <c r="E16" s="21"/>
      <c r="F16" s="21"/>
      <c r="G16" s="21"/>
      <c r="H16" s="21"/>
    </row>
    <row r="17" spans="1:8" ht="12">
      <c r="A17" t="s">
        <v>431</v>
      </c>
      <c r="B17" s="3" t="s">
        <v>432</v>
      </c>
      <c r="C17" s="4" t="s">
        <v>433</v>
      </c>
      <c r="D17" s="4"/>
      <c r="E17" s="21"/>
      <c r="F17" s="21"/>
      <c r="G17" s="21"/>
      <c r="H17" s="21"/>
    </row>
    <row r="18" spans="1:8" ht="12">
      <c r="A18" t="s">
        <v>434</v>
      </c>
      <c r="B18" s="3" t="s">
        <v>435</v>
      </c>
      <c r="C18" s="4" t="s">
        <v>436</v>
      </c>
      <c r="D18" s="4"/>
      <c r="E18" s="21"/>
      <c r="F18" s="21"/>
      <c r="G18" s="21"/>
      <c r="H18" s="21"/>
    </row>
    <row r="19" spans="1:8" ht="12">
      <c r="A19" t="s">
        <v>437</v>
      </c>
      <c r="B19" s="3" t="s">
        <v>438</v>
      </c>
      <c r="C19" s="4" t="s">
        <v>439</v>
      </c>
      <c r="D19" s="4"/>
      <c r="E19" s="21">
        <v>-92044722619</v>
      </c>
      <c r="F19" s="21">
        <v>-86664318704</v>
      </c>
      <c r="G19" s="21">
        <v>-174405936915</v>
      </c>
      <c r="H19" s="21">
        <v>-161654691495</v>
      </c>
    </row>
    <row r="20" spans="1:8" ht="12">
      <c r="A20" t="s">
        <v>440</v>
      </c>
      <c r="B20" s="2" t="s">
        <v>441</v>
      </c>
      <c r="C20" s="4" t="s">
        <v>442</v>
      </c>
      <c r="D20" s="4"/>
      <c r="E20" s="20"/>
      <c r="F20" s="20"/>
      <c r="G20" s="20"/>
      <c r="H20" s="20"/>
    </row>
    <row r="21" spans="1:8" ht="12">
      <c r="A21" t="s">
        <v>443</v>
      </c>
      <c r="B21" s="3" t="s">
        <v>444</v>
      </c>
      <c r="C21" s="4" t="s">
        <v>445</v>
      </c>
      <c r="D21" s="4"/>
      <c r="E21" s="21">
        <v>1050990291</v>
      </c>
      <c r="F21" s="21">
        <v>-2189754351</v>
      </c>
      <c r="G21" s="21">
        <v>1611519922</v>
      </c>
      <c r="H21" s="21">
        <v>2306003694</v>
      </c>
    </row>
    <row r="22" spans="1:8" ht="12">
      <c r="A22" t="s">
        <v>446</v>
      </c>
      <c r="B22" s="3" t="s">
        <v>447</v>
      </c>
      <c r="C22" s="4" t="s">
        <v>448</v>
      </c>
      <c r="D22" s="4"/>
      <c r="E22" s="21">
        <v>143153317</v>
      </c>
      <c r="F22" s="21">
        <v>-660521047</v>
      </c>
      <c r="G22" s="21">
        <v>-74023930</v>
      </c>
      <c r="H22" s="21">
        <v>-690709541</v>
      </c>
    </row>
    <row r="23" spans="1:8" ht="12">
      <c r="A23" t="s">
        <v>449</v>
      </c>
      <c r="B23" s="2" t="s">
        <v>450</v>
      </c>
      <c r="C23" s="4" t="s">
        <v>451</v>
      </c>
      <c r="D23" s="4"/>
      <c r="E23" s="20"/>
      <c r="F23" s="20"/>
      <c r="G23" s="20"/>
      <c r="H23" s="20"/>
    </row>
    <row r="24" spans="1:8" ht="12">
      <c r="A24" t="s">
        <v>452</v>
      </c>
      <c r="B24" s="2" t="s">
        <v>453</v>
      </c>
      <c r="C24" s="4" t="s">
        <v>454</v>
      </c>
      <c r="D24" s="4"/>
      <c r="E24" s="20">
        <f>E9+E14+E21+E12+E15+E19+E22</f>
        <v>64089819091</v>
      </c>
      <c r="F24" s="20">
        <v>73623427241</v>
      </c>
      <c r="G24" s="20">
        <f>G9+G14+G21+G12+G15+G19+G22</f>
        <v>100646802079</v>
      </c>
      <c r="H24" s="20">
        <f>H9+H14+H21+H12+H15+H19+H22</f>
        <v>110637907216</v>
      </c>
    </row>
    <row r="25" spans="1:8" ht="12">
      <c r="A25" t="s">
        <v>455</v>
      </c>
      <c r="B25" s="3" t="s">
        <v>456</v>
      </c>
      <c r="C25" s="4" t="s">
        <v>457</v>
      </c>
      <c r="D25" s="4"/>
      <c r="E25" s="21">
        <v>-12819189598</v>
      </c>
      <c r="F25" s="21">
        <v>-14925246477</v>
      </c>
      <c r="G25" s="21">
        <v>-20172586196</v>
      </c>
      <c r="H25" s="21">
        <v>-22328142472</v>
      </c>
    </row>
    <row r="26" spans="1:8" ht="12">
      <c r="A26" t="s">
        <v>458</v>
      </c>
      <c r="B26" s="3" t="s">
        <v>459</v>
      </c>
      <c r="C26" s="4" t="s">
        <v>460</v>
      </c>
      <c r="D26" s="4"/>
      <c r="E26" s="21"/>
      <c r="F26" s="21"/>
      <c r="G26" s="21"/>
      <c r="H26" s="21"/>
    </row>
    <row r="27" spans="1:8" ht="12">
      <c r="A27" t="s">
        <v>461</v>
      </c>
      <c r="B27" s="2" t="s">
        <v>462</v>
      </c>
      <c r="C27" s="4" t="s">
        <v>463</v>
      </c>
      <c r="D27" s="4"/>
      <c r="E27" s="20">
        <f>E24+E25+E26</f>
        <v>51270629493</v>
      </c>
      <c r="F27" s="20">
        <f>F24+F25+F26</f>
        <v>58698180764</v>
      </c>
      <c r="G27" s="20">
        <f>G24+G25+G26</f>
        <v>80474215883</v>
      </c>
      <c r="H27" s="20">
        <f>H24+H25+H26</f>
        <v>88309764744</v>
      </c>
    </row>
    <row r="28" spans="1:8" ht="12">
      <c r="A28" t="s">
        <v>464</v>
      </c>
      <c r="B28" s="3" t="s">
        <v>465</v>
      </c>
      <c r="C28" s="4" t="s">
        <v>466</v>
      </c>
      <c r="D28" s="4"/>
      <c r="E28" s="21"/>
      <c r="F28" s="21"/>
      <c r="G28" s="21"/>
      <c r="H28" s="21" t="s">
        <v>476</v>
      </c>
    </row>
    <row r="29" spans="1:8" ht="12">
      <c r="A29" t="s">
        <v>467</v>
      </c>
      <c r="B29" s="3" t="s">
        <v>468</v>
      </c>
      <c r="C29" s="4" t="s">
        <v>469</v>
      </c>
      <c r="D29" s="4"/>
      <c r="E29" s="21"/>
      <c r="F29" s="21"/>
      <c r="G29" s="21" t="s">
        <v>476</v>
      </c>
      <c r="H29" s="21"/>
    </row>
    <row r="30" spans="1:8" ht="12">
      <c r="A30" t="s">
        <v>470</v>
      </c>
      <c r="B30" s="3" t="s">
        <v>471</v>
      </c>
      <c r="C30" s="4" t="s">
        <v>472</v>
      </c>
      <c r="D30" s="4"/>
      <c r="E30" s="21"/>
      <c r="F30" s="21"/>
      <c r="G30" s="21"/>
      <c r="H30" s="21"/>
    </row>
    <row r="31" spans="1:8" ht="12">
      <c r="A31" t="s">
        <v>473</v>
      </c>
      <c r="B31" s="3" t="s">
        <v>474</v>
      </c>
      <c r="C31" s="4" t="s">
        <v>475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30" zoomScaleNormal="130" zoomScalePageLayoutView="0" workbookViewId="0" topLeftCell="A1">
      <selection activeCell="D16" sqref="D16"/>
    </sheetView>
  </sheetViews>
  <sheetFormatPr defaultColWidth="9.140625" defaultRowHeight="12"/>
  <cols>
    <col min="1" max="1" width="38.57421875" style="0" customWidth="1"/>
    <col min="2" max="2" width="7.7109375" style="0" bestFit="1" customWidth="1"/>
    <col min="3" max="3" width="3.8515625" style="0" customWidth="1"/>
    <col min="4" max="4" width="21.28125" style="0" customWidth="1"/>
    <col min="5" max="5" width="33.421875" style="0" bestFit="1" customWidth="1"/>
  </cols>
  <sheetData>
    <row r="1" spans="1:6" ht="12">
      <c r="A1" s="45" t="s">
        <v>541</v>
      </c>
      <c r="B1" s="46"/>
      <c r="C1" s="33" t="s">
        <v>502</v>
      </c>
      <c r="D1" s="33"/>
      <c r="E1" s="33"/>
      <c r="F1" s="33"/>
    </row>
    <row r="2" spans="1:6" ht="12">
      <c r="A2" s="46" t="s">
        <v>503</v>
      </c>
      <c r="B2" s="46"/>
      <c r="C2" t="s">
        <v>544</v>
      </c>
      <c r="D2" s="33"/>
      <c r="E2" s="33"/>
      <c r="F2" s="33"/>
    </row>
    <row r="3" spans="1:6" ht="12">
      <c r="A3" s="46" t="s">
        <v>504</v>
      </c>
      <c r="B3" s="46"/>
      <c r="C3" s="33"/>
      <c r="D3" s="33"/>
      <c r="E3" s="33"/>
      <c r="F3" s="33"/>
    </row>
    <row r="4" spans="1:6" ht="12">
      <c r="A4" s="33"/>
      <c r="B4" s="33"/>
      <c r="C4" s="46" t="s">
        <v>4</v>
      </c>
      <c r="D4" s="46"/>
      <c r="E4" s="33"/>
      <c r="F4" s="33"/>
    </row>
    <row r="5" spans="1:6" ht="12">
      <c r="A5" s="47" t="s">
        <v>505</v>
      </c>
      <c r="B5" s="46"/>
      <c r="C5" s="46"/>
      <c r="D5" s="46"/>
      <c r="E5" s="33"/>
      <c r="F5" s="33"/>
    </row>
    <row r="6" spans="1:6" ht="12">
      <c r="A6" s="33"/>
      <c r="B6" s="33"/>
      <c r="C6" s="33"/>
      <c r="D6" s="33"/>
      <c r="E6" s="33"/>
      <c r="F6" s="33"/>
    </row>
    <row r="7" spans="1:6" ht="12">
      <c r="A7" s="33"/>
      <c r="B7" s="33"/>
      <c r="C7" s="33"/>
      <c r="D7" s="33"/>
      <c r="E7" s="33"/>
      <c r="F7" s="33"/>
    </row>
    <row r="8" spans="1:6" ht="12">
      <c r="A8" s="34" t="s">
        <v>402</v>
      </c>
      <c r="B8" s="34" t="s">
        <v>403</v>
      </c>
      <c r="C8" s="34" t="s">
        <v>404</v>
      </c>
      <c r="D8" s="34" t="s">
        <v>407</v>
      </c>
      <c r="E8" s="34" t="s">
        <v>408</v>
      </c>
      <c r="F8" s="33"/>
    </row>
    <row r="9" spans="1:6" ht="12">
      <c r="A9" s="35" t="s">
        <v>478</v>
      </c>
      <c r="B9" s="36"/>
      <c r="C9" s="36"/>
      <c r="D9" s="38" t="s">
        <v>4</v>
      </c>
      <c r="E9" s="35" t="s">
        <v>4</v>
      </c>
      <c r="F9" s="33"/>
    </row>
    <row r="10" spans="1:6" ht="12">
      <c r="A10" s="37" t="s">
        <v>506</v>
      </c>
      <c r="B10" s="36" t="s">
        <v>259</v>
      </c>
      <c r="C10" s="36"/>
      <c r="D10" s="20">
        <v>1684834659113</v>
      </c>
      <c r="E10" s="21">
        <v>2753161653356</v>
      </c>
      <c r="F10" s="33"/>
    </row>
    <row r="11" spans="1:6" ht="12">
      <c r="A11" s="37" t="s">
        <v>507</v>
      </c>
      <c r="B11" s="36" t="s">
        <v>261</v>
      </c>
      <c r="C11" s="36"/>
      <c r="D11" s="21">
        <v>-1171593633143</v>
      </c>
      <c r="E11" s="21">
        <v>-2825247609094</v>
      </c>
      <c r="F11" s="33"/>
    </row>
    <row r="12" spans="1:6" ht="12">
      <c r="A12" s="37" t="s">
        <v>508</v>
      </c>
      <c r="B12" s="36" t="s">
        <v>263</v>
      </c>
      <c r="C12" s="36"/>
      <c r="D12" s="21">
        <v>-208871950413</v>
      </c>
      <c r="E12" s="21">
        <v>-309790977762</v>
      </c>
      <c r="F12" s="33"/>
    </row>
    <row r="13" spans="1:6" ht="12">
      <c r="A13" s="37" t="s">
        <v>509</v>
      </c>
      <c r="B13" s="36" t="s">
        <v>265</v>
      </c>
      <c r="C13" s="36"/>
      <c r="D13" s="21">
        <v>-2053935073</v>
      </c>
      <c r="E13" s="21">
        <v>-6051592057</v>
      </c>
      <c r="F13" s="33"/>
    </row>
    <row r="14" spans="1:6" ht="12">
      <c r="A14" s="37" t="s">
        <v>510</v>
      </c>
      <c r="B14" s="36" t="s">
        <v>267</v>
      </c>
      <c r="C14" s="36"/>
      <c r="D14" s="21">
        <v>-16510769785</v>
      </c>
      <c r="E14" s="21">
        <v>-24354524336</v>
      </c>
      <c r="F14" s="33"/>
    </row>
    <row r="15" spans="1:6" ht="12">
      <c r="A15" s="37" t="s">
        <v>511</v>
      </c>
      <c r="B15" s="36" t="s">
        <v>512</v>
      </c>
      <c r="C15" s="36"/>
      <c r="D15" s="21">
        <v>235770789090</v>
      </c>
      <c r="E15" s="21">
        <v>1292368912750</v>
      </c>
      <c r="F15" s="33"/>
    </row>
    <row r="16" spans="1:6" ht="12">
      <c r="A16" s="37" t="s">
        <v>513</v>
      </c>
      <c r="B16" s="36" t="s">
        <v>514</v>
      </c>
      <c r="C16" s="36"/>
      <c r="D16" s="21">
        <v>-203195685913</v>
      </c>
      <c r="E16" s="21">
        <v>-648194793028</v>
      </c>
      <c r="F16" s="33"/>
    </row>
    <row r="17" spans="1:6" ht="12">
      <c r="A17" s="35" t="s">
        <v>515</v>
      </c>
      <c r="B17" s="36" t="s">
        <v>421</v>
      </c>
      <c r="C17" s="36"/>
      <c r="D17" s="21">
        <v>318379473876</v>
      </c>
      <c r="E17" s="21">
        <v>231891069829</v>
      </c>
      <c r="F17" s="33"/>
    </row>
    <row r="18" spans="1:6" ht="12">
      <c r="A18" s="35" t="s">
        <v>479</v>
      </c>
      <c r="B18" s="36"/>
      <c r="C18" s="36"/>
      <c r="D18" s="21" t="s">
        <v>4</v>
      </c>
      <c r="E18" s="21" t="s">
        <v>4</v>
      </c>
      <c r="F18" s="33"/>
    </row>
    <row r="19" spans="1:6" ht="12">
      <c r="A19" s="37" t="s">
        <v>516</v>
      </c>
      <c r="B19" s="36" t="s">
        <v>424</v>
      </c>
      <c r="C19" s="36"/>
      <c r="D19" s="21">
        <v>-320145455</v>
      </c>
      <c r="E19" s="21">
        <v>-7268853349</v>
      </c>
      <c r="F19" s="33"/>
    </row>
    <row r="20" spans="1:6" ht="12">
      <c r="A20" s="37" t="s">
        <v>517</v>
      </c>
      <c r="B20" s="36" t="s">
        <v>427</v>
      </c>
      <c r="C20" s="36"/>
      <c r="D20" s="21"/>
      <c r="E20" s="21">
        <v>485500000</v>
      </c>
      <c r="F20" s="33"/>
    </row>
    <row r="21" spans="1:6" ht="12">
      <c r="A21" s="37" t="s">
        <v>518</v>
      </c>
      <c r="B21" s="36" t="s">
        <v>430</v>
      </c>
      <c r="C21" s="36"/>
      <c r="D21" s="21">
        <v>-1600000000000</v>
      </c>
      <c r="E21" s="21">
        <v>-1835000000000</v>
      </c>
      <c r="F21" s="33"/>
    </row>
    <row r="22" spans="1:6" ht="12">
      <c r="A22" s="37" t="s">
        <v>519</v>
      </c>
      <c r="B22" s="36" t="s">
        <v>520</v>
      </c>
      <c r="C22" s="36"/>
      <c r="D22" s="21">
        <v>1310000000000</v>
      </c>
      <c r="E22" s="21">
        <v>963507005000</v>
      </c>
      <c r="F22" s="33"/>
    </row>
    <row r="23" spans="1:6" ht="12">
      <c r="A23" s="37" t="s">
        <v>521</v>
      </c>
      <c r="B23" s="36" t="s">
        <v>436</v>
      </c>
      <c r="C23" s="36"/>
      <c r="D23" s="21">
        <v>0</v>
      </c>
      <c r="E23" s="21">
        <v>0</v>
      </c>
      <c r="F23" s="33"/>
    </row>
    <row r="24" spans="1:6" ht="12">
      <c r="A24" s="37" t="s">
        <v>522</v>
      </c>
      <c r="B24" s="36" t="s">
        <v>439</v>
      </c>
      <c r="C24" s="36"/>
      <c r="D24" s="21">
        <v>0</v>
      </c>
      <c r="E24" s="21">
        <v>0</v>
      </c>
      <c r="F24" s="33"/>
    </row>
    <row r="25" spans="1:6" ht="12">
      <c r="A25" s="37" t="s">
        <v>523</v>
      </c>
      <c r="B25" s="36" t="s">
        <v>524</v>
      </c>
      <c r="C25" s="36"/>
      <c r="D25" s="21">
        <v>108472606795</v>
      </c>
      <c r="E25" s="21">
        <v>131409701526</v>
      </c>
      <c r="F25" s="33"/>
    </row>
    <row r="26" spans="1:6" ht="12">
      <c r="A26" s="35" t="s">
        <v>525</v>
      </c>
      <c r="B26" s="36" t="s">
        <v>442</v>
      </c>
      <c r="C26" s="36"/>
      <c r="D26" s="21">
        <v>-181847538660</v>
      </c>
      <c r="E26" s="21">
        <v>-746866646823</v>
      </c>
      <c r="F26" s="33"/>
    </row>
    <row r="27" spans="1:6" ht="12">
      <c r="A27" s="35" t="s">
        <v>480</v>
      </c>
      <c r="B27" s="36"/>
      <c r="C27" s="36"/>
      <c r="D27" s="21" t="s">
        <v>4</v>
      </c>
      <c r="E27" s="21" t="s">
        <v>4</v>
      </c>
      <c r="F27" s="33"/>
    </row>
    <row r="28" spans="1:6" ht="12">
      <c r="A28" s="37" t="s">
        <v>526</v>
      </c>
      <c r="B28" s="36" t="s">
        <v>445</v>
      </c>
      <c r="C28" s="36"/>
      <c r="D28" s="21">
        <v>0</v>
      </c>
      <c r="E28" s="21">
        <v>456519040000</v>
      </c>
      <c r="F28" s="33"/>
    </row>
    <row r="29" spans="1:6" ht="12">
      <c r="A29" s="37" t="s">
        <v>527</v>
      </c>
      <c r="B29" s="36" t="s">
        <v>448</v>
      </c>
      <c r="C29" s="36"/>
      <c r="D29" s="21">
        <v>0</v>
      </c>
      <c r="E29" s="21">
        <v>0</v>
      </c>
      <c r="F29" s="33"/>
    </row>
    <row r="30" spans="1:6" ht="12">
      <c r="A30" s="37" t="s">
        <v>528</v>
      </c>
      <c r="B30" s="36" t="s">
        <v>529</v>
      </c>
      <c r="C30" s="36"/>
      <c r="D30" s="21">
        <v>121266568612</v>
      </c>
      <c r="E30" s="21">
        <v>378752342</v>
      </c>
      <c r="F30" s="33"/>
    </row>
    <row r="31" spans="1:6" ht="12">
      <c r="A31" s="37" t="s">
        <v>530</v>
      </c>
      <c r="B31" s="36" t="s">
        <v>531</v>
      </c>
      <c r="C31" s="36"/>
      <c r="D31" s="21">
        <v>-189657290739</v>
      </c>
      <c r="E31" s="21">
        <v>-360980501498</v>
      </c>
      <c r="F31" s="33"/>
    </row>
    <row r="32" spans="1:6" ht="12">
      <c r="A32" s="37" t="s">
        <v>532</v>
      </c>
      <c r="B32" s="36" t="s">
        <v>533</v>
      </c>
      <c r="C32" s="36"/>
      <c r="D32" s="21">
        <v>0</v>
      </c>
      <c r="E32" s="21">
        <v>0</v>
      </c>
      <c r="F32" s="33"/>
    </row>
    <row r="33" spans="1:6" ht="12">
      <c r="A33" s="37" t="s">
        <v>534</v>
      </c>
      <c r="B33" s="36" t="s">
        <v>535</v>
      </c>
      <c r="C33" s="36"/>
      <c r="D33" s="21">
        <v>-39355585500</v>
      </c>
      <c r="E33" s="21">
        <v>-102799159400</v>
      </c>
      <c r="F33" s="33"/>
    </row>
    <row r="34" spans="1:6" ht="12">
      <c r="A34" s="35" t="s">
        <v>536</v>
      </c>
      <c r="B34" s="36" t="s">
        <v>451</v>
      </c>
      <c r="C34" s="36"/>
      <c r="D34" s="21">
        <v>-107746307627</v>
      </c>
      <c r="E34" s="21">
        <v>371491631444</v>
      </c>
      <c r="F34" s="33"/>
    </row>
    <row r="35" spans="1:6" ht="12">
      <c r="A35" s="35" t="s">
        <v>537</v>
      </c>
      <c r="B35" s="36" t="s">
        <v>454</v>
      </c>
      <c r="C35" s="36"/>
      <c r="D35" s="21">
        <v>28785627589</v>
      </c>
      <c r="E35" s="21">
        <v>-143483945550</v>
      </c>
      <c r="F35" s="33"/>
    </row>
    <row r="36" spans="1:6" ht="12">
      <c r="A36" s="37" t="s">
        <v>538</v>
      </c>
      <c r="B36" s="36" t="s">
        <v>463</v>
      </c>
      <c r="C36" s="36"/>
      <c r="D36" s="21">
        <v>12745468283</v>
      </c>
      <c r="E36" s="21">
        <v>156256509455</v>
      </c>
      <c r="F36" s="33"/>
    </row>
    <row r="37" spans="1:6" ht="12">
      <c r="A37" s="37" t="s">
        <v>539</v>
      </c>
      <c r="B37" s="36" t="s">
        <v>466</v>
      </c>
      <c r="C37" s="36"/>
      <c r="D37" s="21">
        <v>-19717586</v>
      </c>
      <c r="E37" s="21">
        <v>-27095622</v>
      </c>
      <c r="F37" s="33"/>
    </row>
    <row r="38" spans="1:6" ht="12">
      <c r="A38" s="35" t="s">
        <v>540</v>
      </c>
      <c r="B38" s="36" t="s">
        <v>472</v>
      </c>
      <c r="C38" s="36"/>
      <c r="D38" s="21">
        <v>41511378286</v>
      </c>
      <c r="E38" s="21">
        <v>12745468283</v>
      </c>
      <c r="F38" s="33"/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2020-07-22T09:10:33Z</dcterms:modified>
  <cp:category/>
  <cp:version/>
  <cp:contentType/>
  <cp:contentStatus/>
</cp:coreProperties>
</file>